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Year 1 Budget" sheetId="1" state="visible" r:id="rId1"/>
    <sheet xmlns:r="http://schemas.openxmlformats.org/officeDocument/2006/relationships" name="Notes" sheetId="2" state="visible" r:id="rId2"/>
  </sheets>
  <definedNames/>
  <calcPr calcId="124519" fullCalcOnLoad="1"/>
</workbook>
</file>

<file path=xl/styles.xml><?xml version="1.0" encoding="utf-8"?>
<styleSheet xmlns="http://schemas.openxmlformats.org/spreadsheetml/2006/main">
  <numFmts count="1">
    <numFmt numFmtId="164" formatCode="$#,##0"/>
  </numFmts>
  <fonts count="11">
    <font>
      <name val="Calibri"/>
      <family val="2"/>
      <color theme="1"/>
      <sz val="11"/>
      <scheme val="minor"/>
    </font>
    <font>
      <name val="Arial"/>
      <b val="1"/>
      <color rgb="002F6F9F"/>
      <sz val="14"/>
    </font>
    <font>
      <name val="Arial"/>
      <i val="1"/>
      <color rgb="00595959"/>
      <sz val="9"/>
    </font>
    <font>
      <name val="Arial"/>
      <i val="1"/>
      <color rgb="002F6F9F"/>
      <sz val="9"/>
    </font>
    <font>
      <name val="Arial"/>
      <b val="1"/>
      <color rgb="00FFFFFF"/>
      <sz val="10"/>
    </font>
    <font>
      <name val="Arial"/>
      <b val="1"/>
      <color rgb="001F4E6B"/>
      <sz val="10"/>
    </font>
    <font>
      <name val="Arial"/>
      <sz val="10"/>
    </font>
    <font>
      <name val="Arial"/>
      <color rgb="000000FF"/>
      <sz val="10"/>
    </font>
    <font>
      <name val="Arial"/>
      <sz val="9"/>
    </font>
    <font>
      <name val="Arial"/>
      <b val="1"/>
      <color rgb="001F4E6B"/>
      <sz val="9"/>
    </font>
    <font>
      <name val="Arial"/>
      <b val="1"/>
      <sz val="10"/>
    </font>
  </fonts>
  <fills count="4">
    <fill>
      <patternFill/>
    </fill>
    <fill>
      <patternFill patternType="gray125"/>
    </fill>
    <fill>
      <patternFill patternType="solid">
        <fgColor rgb="002F6F9F"/>
      </patternFill>
    </fill>
    <fill>
      <patternFill patternType="solid">
        <fgColor rgb="00EAF2F8"/>
      </patternFill>
    </fill>
  </fills>
  <borders count="2">
    <border>
      <left/>
      <right/>
      <top/>
      <bottom/>
      <diagonal/>
    </border>
    <border>
      <left style="thin">
        <color rgb="005B7A99"/>
      </left>
      <right style="thin">
        <color rgb="005B7A99"/>
      </right>
      <top style="thin">
        <color rgb="005B7A99"/>
      </top>
      <bottom style="thin">
        <color rgb="005B7A99"/>
      </bottom>
    </border>
  </borders>
  <cellStyleXfs count="1">
    <xf numFmtId="0" fontId="0" fillId="0" borderId="0"/>
  </cellStyleXfs>
  <cellXfs count="21">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center" wrapText="1"/>
    </xf>
    <xf numFmtId="0" fontId="3" fillId="0" borderId="0" applyAlignment="1" pivotButton="0" quotePrefix="0" xfId="0">
      <alignment vertical="center" wrapText="1"/>
    </xf>
    <xf numFmtId="0" fontId="4" fillId="2" borderId="1" applyAlignment="1" pivotButton="0" quotePrefix="0" xfId="0">
      <alignment horizontal="center" vertical="center" wrapText="1"/>
    </xf>
    <xf numFmtId="0" fontId="5" fillId="3" borderId="1" applyAlignment="1" pivotButton="0" quotePrefix="0" xfId="0">
      <alignment vertical="center" wrapText="1"/>
    </xf>
    <xf numFmtId="0" fontId="0" fillId="3" borderId="1" pivotButton="0" quotePrefix="0" xfId="0"/>
    <xf numFmtId="0" fontId="6" fillId="0" borderId="1" applyAlignment="1" pivotButton="0" quotePrefix="0" xfId="0">
      <alignment vertical="top" wrapText="1"/>
    </xf>
    <xf numFmtId="1" fontId="7" fillId="0" borderId="1" applyAlignment="1" pivotButton="0" quotePrefix="0" xfId="0">
      <alignment horizontal="center" vertical="top"/>
    </xf>
    <xf numFmtId="164" fontId="7" fillId="0" borderId="1" applyAlignment="1" pivotButton="0" quotePrefix="0" xfId="0">
      <alignment vertical="top" wrapText="1"/>
    </xf>
    <xf numFmtId="164" fontId="6" fillId="0" borderId="1" applyAlignment="1" pivotButton="0" quotePrefix="0" xfId="0">
      <alignment vertical="top" wrapText="1"/>
    </xf>
    <xf numFmtId="0" fontId="8" fillId="0" borderId="1" applyAlignment="1" pivotButton="0" quotePrefix="0" xfId="0">
      <alignment vertical="top" wrapText="1"/>
    </xf>
    <xf numFmtId="0" fontId="5" fillId="3" borderId="1" pivotButton="0" quotePrefix="0" xfId="0"/>
    <xf numFmtId="164" fontId="5" fillId="3" borderId="1" pivotButton="0" quotePrefix="0" xfId="0"/>
    <xf numFmtId="0" fontId="9" fillId="3" borderId="1" pivotButton="0" quotePrefix="0" xfId="0"/>
    <xf numFmtId="0" fontId="4" fillId="2" borderId="1" pivotButton="0" quotePrefix="0" xfId="0"/>
    <xf numFmtId="164" fontId="4" fillId="2" borderId="1" pivotButton="0" quotePrefix="0" xfId="0"/>
    <xf numFmtId="0" fontId="10" fillId="0" borderId="0" applyAlignment="1" pivotButton="0" quotePrefix="0" xfId="0">
      <alignment vertical="top" wrapText="1"/>
    </xf>
    <xf numFmtId="0" fontId="1" fillId="0" borderId="0" pivotButton="0" quotePrefix="0" xfId="0"/>
    <xf numFmtId="0" fontId="2" fillId="0" borderId="0" pivotButton="0" quotePrefix="0" xfId="0"/>
    <xf numFmtId="0" fontId="6"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27"/>
  <sheetViews>
    <sheetView showGridLines="0" workbookViewId="0">
      <pane ySplit="4" topLeftCell="A5" activePane="bottomLeft" state="frozen"/>
      <selection pane="bottomLeft" activeCell="A1" sqref="A1"/>
    </sheetView>
  </sheetViews>
  <sheetFormatPr baseColWidth="8" defaultRowHeight="15"/>
  <cols>
    <col width="56" customWidth="1" min="1" max="1"/>
    <col width="8" customWidth="1" min="2" max="2"/>
    <col width="14" customWidth="1" min="3" max="3"/>
    <col width="14" customWidth="1" min="4" max="4"/>
    <col width="42" customWidth="1" min="5" max="5"/>
  </cols>
  <sheetData>
    <row r="1" ht="22" customHeight="1">
      <c r="A1" s="1" t="inlineStr">
        <is>
          <t>Sample Year One IT Budget — Resort (150 rooms, three F&amp;B outlets, spa)</t>
        </is>
      </c>
    </row>
    <row r="2" ht="14" customHeight="1">
      <c r="A2" s="2" t="inlineStr">
        <is>
          <t>From 'IT in Hospitality — A Practical Guide for Owners, Managers, and IT Teams' by Mark Townsend — resort-manager.com</t>
        </is>
      </c>
    </row>
    <row r="3" ht="26" customHeight="1">
      <c r="A3" s="3" t="inlineStr">
        <is>
          <t>How to use: edit the blue quantity and unit-price cells to match your own quotes — every line total, subtotal, and the Year 1 total recalculate automatically (Line total = Qty × Unit price; subtotals and totals are SUM formulas). US-baseline prices are illustrative, mid-2026 — see the Notes sheet before relying on any figure.</t>
        </is>
      </c>
    </row>
    <row r="4" ht="24" customHeight="1">
      <c r="A4" s="4" t="inlineStr">
        <is>
          <t>Item</t>
        </is>
      </c>
      <c r="B4" s="4" t="inlineStr">
        <is>
          <t>Qty</t>
        </is>
      </c>
      <c r="C4" s="4" t="inlineStr">
        <is>
          <t>Unit price (US$)</t>
        </is>
      </c>
      <c r="D4" s="4" t="inlineStr">
        <is>
          <t>Line total (US$)</t>
        </is>
      </c>
      <c r="E4" s="4" t="inlineStr">
        <is>
          <t>Regional guidance</t>
        </is>
      </c>
    </row>
    <row r="5" ht="18" customHeight="1">
      <c r="A5" s="5" t="inlineStr">
        <is>
          <t>Hardware</t>
        </is>
      </c>
      <c r="B5" s="6" t="n"/>
      <c r="C5" s="6" t="n"/>
      <c r="D5" s="6" t="n"/>
      <c r="E5" s="6" t="n"/>
    </row>
    <row r="6" ht="26" customHeight="1">
      <c r="A6" s="7" t="inlineStr">
        <is>
          <t>Redundant firewall pair</t>
        </is>
      </c>
      <c r="B6" s="8" t="n">
        <v>1</v>
      </c>
      <c r="C6" s="9" t="n">
        <v>1800</v>
      </c>
      <c r="D6" s="10">
        <f>B6*C6</f>
        <v/>
      </c>
      <c r="E6" s="11" t="inlineStr">
        <is>
          <t>Higher — confirm locally</t>
        </is>
      </c>
    </row>
    <row r="7" ht="26" customHeight="1">
      <c r="A7" s="7" t="inlineStr">
        <is>
          <t>Core switch + access switches (multi-building)</t>
        </is>
      </c>
      <c r="B7" s="8" t="n">
        <v>1</v>
      </c>
      <c r="C7" s="9" t="n">
        <v>4500</v>
      </c>
      <c r="D7" s="10">
        <f>B7*C7</f>
        <v/>
      </c>
      <c r="E7" s="11" t="inlineStr">
        <is>
          <t>Higher — confirm locally</t>
        </is>
      </c>
    </row>
    <row r="8" ht="26" customHeight="1">
      <c r="A8" s="7" t="inlineStr">
        <is>
          <t>Wireless access points</t>
        </is>
      </c>
      <c r="B8" s="8" t="n">
        <v>60</v>
      </c>
      <c r="C8" s="9" t="n">
        <v>200</v>
      </c>
      <c r="D8" s="10">
        <f>B8*C8</f>
        <v/>
      </c>
      <c r="E8" s="11" t="inlineStr">
        <is>
          <t>Higher — confirm locally</t>
        </is>
      </c>
    </row>
    <row r="9" ht="26" customHeight="1">
      <c r="A9" s="7" t="inlineStr">
        <is>
          <t>Rack UPS units (main + 2 satellite comms rooms)</t>
        </is>
      </c>
      <c r="B9" s="8" t="n">
        <v>3</v>
      </c>
      <c r="C9" s="9" t="n">
        <v>700</v>
      </c>
      <c r="D9" s="10">
        <f>B9*C9</f>
        <v/>
      </c>
      <c r="E9" s="11" t="inlineStr">
        <is>
          <t>Higher — confirm locally</t>
        </is>
      </c>
    </row>
    <row r="10" ht="26" customHeight="1">
      <c r="A10" s="7" t="inlineStr">
        <is>
          <t>Generator transfer/integration (electrical, not IT-specific)</t>
        </is>
      </c>
      <c r="B10" s="8" t="n">
        <v>1</v>
      </c>
      <c r="C10" s="9" t="n">
        <v>3000</v>
      </c>
      <c r="D10" s="10">
        <f>B10*C10</f>
        <v/>
      </c>
      <c r="E10" s="11" t="inlineStr">
        <is>
          <t>Largely local labour and equipment — confirm locally</t>
        </is>
      </c>
    </row>
    <row r="11" ht="26" customHeight="1">
      <c r="A11" s="7" t="inlineStr">
        <is>
          <t>POS terminals (three outlets + spa)</t>
        </is>
      </c>
      <c r="B11" s="8" t="n">
        <v>10</v>
      </c>
      <c r="C11" s="9" t="n">
        <v>700</v>
      </c>
      <c r="D11" s="10">
        <f>B11*C11</f>
        <v/>
      </c>
      <c r="E11" s="11" t="inlineStr">
        <is>
          <t>Higher — confirm locally</t>
        </is>
      </c>
    </row>
    <row r="12" ht="26" customHeight="1">
      <c r="A12" s="7" t="inlineStr">
        <is>
          <t>Front desk terminals</t>
        </is>
      </c>
      <c r="B12" s="8" t="n">
        <v>4</v>
      </c>
      <c r="C12" s="9" t="n">
        <v>600</v>
      </c>
      <c r="D12" s="10">
        <f>B12*C12</f>
        <v/>
      </c>
      <c r="E12" s="11" t="inlineStr">
        <is>
          <t>Higher — confirm locally</t>
        </is>
      </c>
    </row>
    <row r="13" ht="26" customHeight="1">
      <c r="A13" s="7" t="inlineStr">
        <is>
          <t>Electronic lock encoders</t>
        </is>
      </c>
      <c r="B13" s="8" t="n">
        <v>2</v>
      </c>
      <c r="C13" s="9" t="n">
        <v>400</v>
      </c>
      <c r="D13" s="10">
        <f>B13*C13</f>
        <v/>
      </c>
      <c r="E13" s="11" t="inlineStr">
        <is>
          <t>Higher — confirm locally</t>
        </is>
      </c>
    </row>
    <row r="14" ht="26" customHeight="1">
      <c r="A14" s="7" t="inlineStr">
        <is>
          <t>Electronic door locks</t>
        </is>
      </c>
      <c r="B14" s="8" t="n">
        <v>150</v>
      </c>
      <c r="C14" s="9" t="n">
        <v>60</v>
      </c>
      <c r="D14" s="10">
        <f>B14*C14</f>
        <v/>
      </c>
      <c r="E14" s="11" t="inlineStr">
        <is>
          <t>Higher — confirm locally</t>
        </is>
      </c>
    </row>
    <row r="15" ht="26" customHeight="1">
      <c r="A15" s="7" t="inlineStr">
        <is>
          <t>CCTV cameras × 24 + NVR with redundant storage (package)</t>
        </is>
      </c>
      <c r="B15" s="8" t="n">
        <v>1</v>
      </c>
      <c r="C15" s="9" t="n">
        <v>7200</v>
      </c>
      <c r="D15" s="10">
        <f>B15*C15</f>
        <v/>
      </c>
      <c r="E15" s="11" t="inlineStr">
        <is>
          <t>Higher — confirm locally</t>
        </is>
      </c>
    </row>
    <row r="16" ht="26" customHeight="1">
      <c r="A16" s="7" t="inlineStr">
        <is>
          <t>Cabling, mounts, installation labour</t>
        </is>
      </c>
      <c r="B16" s="8" t="n">
        <v>1</v>
      </c>
      <c r="C16" s="9" t="n">
        <v>8000</v>
      </c>
      <c r="D16" s="10">
        <f>B16*C16</f>
        <v/>
      </c>
      <c r="E16" s="11" t="inlineStr">
        <is>
          <t>Largely local labour — confirm locally</t>
        </is>
      </c>
    </row>
    <row r="17">
      <c r="A17" s="12" t="inlineStr">
        <is>
          <t>Hardware subtotal</t>
        </is>
      </c>
      <c r="B17" s="12" t="n"/>
      <c r="C17" s="12" t="n"/>
      <c r="D17" s="13">
        <f>SUM(D6:D16)</f>
        <v/>
      </c>
      <c r="E17" s="14" t="inlineStr">
        <is>
          <t>Higher — get a landed-cost quote</t>
        </is>
      </c>
    </row>
    <row r="18" ht="18" customHeight="1">
      <c r="A18" s="5" t="inlineStr">
        <is>
          <t>Software and staffing</t>
        </is>
      </c>
      <c r="B18" s="6" t="n"/>
      <c r="C18" s="6" t="n"/>
      <c r="D18" s="6" t="n"/>
      <c r="E18" s="6" t="n"/>
    </row>
    <row r="19" ht="26" customHeight="1">
      <c r="A19" s="7" t="inlineStr">
        <is>
          <t>Cloud/hybrid PMS, multi-outlet — 150 rooms × 12 months @ $14/room/month (Qty = room-months)</t>
        </is>
      </c>
      <c r="B19" s="8" t="n">
        <v>1800</v>
      </c>
      <c r="C19" s="9" t="n">
        <v>14</v>
      </c>
      <c r="D19" s="10">
        <f>B19*C19</f>
        <v/>
      </c>
      <c r="E19" s="11" t="inlineStr">
        <is>
          <t>Same</t>
        </is>
      </c>
    </row>
    <row r="20" ht="26" customHeight="1">
      <c r="A20" s="7" t="inlineStr">
        <is>
          <t>POS software — 10 terminals @ $600/terminal/yr</t>
        </is>
      </c>
      <c r="B20" s="8" t="n">
        <v>10</v>
      </c>
      <c r="C20" s="9" t="n">
        <v>600</v>
      </c>
      <c r="D20" s="10">
        <f>B20*C20</f>
        <v/>
      </c>
      <c r="E20" s="11" t="inlineStr">
        <is>
          <t>Same</t>
        </is>
      </c>
    </row>
    <row r="21" ht="26" customHeight="1">
      <c r="A21" s="7" t="inlineStr">
        <is>
          <t>Revenue management software (per year)</t>
        </is>
      </c>
      <c r="B21" s="8" t="n">
        <v>1</v>
      </c>
      <c r="C21" s="9" t="n">
        <v>6000</v>
      </c>
      <c r="D21" s="10">
        <f>B21*C21</f>
        <v/>
      </c>
      <c r="E21" s="11" t="inlineStr">
        <is>
          <t>Same</t>
        </is>
      </c>
    </row>
    <row r="22" ht="26" customHeight="1">
      <c r="A22" s="7" t="inlineStr">
        <is>
          <t>CRM / loyalty platform (per year)</t>
        </is>
      </c>
      <c r="B22" s="8" t="n">
        <v>1</v>
      </c>
      <c r="C22" s="9" t="n">
        <v>4800</v>
      </c>
      <c r="D22" s="10">
        <f>B22*C22</f>
        <v/>
      </c>
      <c r="E22" s="11" t="inlineStr">
        <is>
          <t>Same</t>
        </is>
      </c>
    </row>
    <row r="23" ht="26" customHeight="1">
      <c r="A23" s="7" t="inlineStr">
        <is>
          <t>Resident IT support (partial FTE or contract, per year)</t>
        </is>
      </c>
      <c r="B23" s="8" t="n">
        <v>1</v>
      </c>
      <c r="C23" s="9" t="n">
        <v>18000</v>
      </c>
      <c r="D23" s="10">
        <f>B23*C23</f>
        <v/>
      </c>
      <c r="E23" s="11" t="inlineStr">
        <is>
          <t>Local salary — varies enormously by country and is not import-priced; confirm local market rate</t>
        </is>
      </c>
    </row>
    <row r="24">
      <c r="A24" s="12" t="inlineStr">
        <is>
          <t>Software and staffing subtotal (Year 1)</t>
        </is>
      </c>
      <c r="B24" s="12" t="n"/>
      <c r="C24" s="12" t="n"/>
      <c r="D24" s="13">
        <f>SUM(D19:D23)</f>
        <v/>
      </c>
      <c r="E24" s="14" t="inlineStr">
        <is>
          <t>Same (subscriptions are not import-priced)</t>
        </is>
      </c>
    </row>
    <row r="25" ht="18" customHeight="1">
      <c r="A25" s="15" t="inlineStr">
        <is>
          <t>Total Year 1</t>
        </is>
      </c>
      <c r="B25" s="15" t="n"/>
      <c r="C25" s="15" t="n"/>
      <c r="D25" s="16">
        <f>D17+D24</f>
        <v/>
      </c>
      <c r="E25" s="15" t="inlineStr">
        <is>
          <t>Hardware line higher; software line the same</t>
        </is>
      </c>
    </row>
    <row r="27" ht="28" customHeight="1">
      <c r="A27" s="17" t="inlineStr">
        <is>
          <t>Typical Year 2+ (software + support, hardware already owned): approximately $62,000–68,000/yr — software- and staffing-dominated, so regional pricing is broadly similar.</t>
        </is>
      </c>
    </row>
  </sheetData>
  <mergeCells count="6">
    <mergeCell ref="A2:E2"/>
    <mergeCell ref="A1:E1"/>
    <mergeCell ref="A5:E5"/>
    <mergeCell ref="A18:E18"/>
    <mergeCell ref="A27:E27"/>
    <mergeCell ref="A3:E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2"/>
  <sheetViews>
    <sheetView showGridLines="0" workbookViewId="0">
      <selection activeCell="A1" sqref="A1"/>
    </sheetView>
  </sheetViews>
  <sheetFormatPr baseColWidth="8" defaultRowHeight="15"/>
  <cols>
    <col width="110" customWidth="1" min="1" max="1"/>
  </cols>
  <sheetData>
    <row r="1">
      <c r="A1" s="18" t="inlineStr">
        <is>
          <t>Notes on this budget</t>
        </is>
      </c>
    </row>
    <row r="2">
      <c r="A2" s="19" t="inlineStr">
        <is>
          <t>From 'IT in Hospitality — A Practical Guide for Owners, Managers, and IT Teams' by Mark Townsend — resort-manager.com</t>
        </is>
      </c>
    </row>
    <row r="4" ht="13" customHeight="1">
      <c r="A4" s="17" t="inlineStr">
        <is>
          <t>A note on the numbers in this budget — please read before using the table.</t>
        </is>
      </c>
    </row>
    <row r="5">
      <c r="A5" s="20" t="n"/>
    </row>
    <row r="6" ht="52" customHeight="1">
      <c r="A6" s="20" t="inlineStr">
        <is>
          <t>Every price is a US baseline — what the same hardware or software costs a buyer purchasing new from an authorised reseller in the United States in mid-2026. That baseline is not the price most readers will actually pay. Hardware bought in South East Asia or similar markets is routinely, and sometimes substantially, more expensive landed than the US baseline, for structural reasons:</t>
        </is>
      </c>
    </row>
    <row r="7" ht="26" customHeight="1">
      <c r="A7" s="20" t="inlineStr">
        <is>
          <t>• Import duty, at a rate that depends on the exact customs classification of the item — a router, a server, and a POS terminal can each be classified differently.</t>
        </is>
      </c>
    </row>
    <row r="8" ht="13" customHeight="1">
      <c r="A8" s="20" t="inlineStr">
        <is>
          <t>• Import VAT or an equivalent consumption tax, charged on top of the duty, not instead of it.</t>
        </is>
      </c>
    </row>
    <row r="9" ht="26" customHeight="1">
      <c r="A9" s="20" t="inlineStr">
        <is>
          <t>• In some jurisdictions, electronics fall under a luxury or non-essential goods category that attracts tax beyond standard VAT and duty.</t>
        </is>
      </c>
    </row>
    <row r="10" ht="26" customHeight="1">
      <c r="A10" s="20" t="inlineStr">
        <is>
          <t>• Thinner distribution networks — a property on an outer island or in a smaller regional city may be buying through a distributor two or three steps removed from the manufacturer, each adding a margin.</t>
        </is>
      </c>
    </row>
    <row r="11" ht="26" customHeight="1">
      <c r="A11" s="20" t="inlineStr">
        <is>
          <t>• Freight and logistics to remote properties — a resort reachable only by boat or a poor road pays for that with every delivery, not just the first.</t>
        </is>
      </c>
    </row>
    <row r="12">
      <c r="A12" s="20" t="n"/>
    </row>
    <row r="13" ht="65" customHeight="1">
      <c r="A13" s="20" t="inlineStr">
        <is>
          <t>No specific percentage or multiplier is attached to any of this, deliberately: duty and consumption tax rates vary by country, by exact product classification, and by year. The gap is real, it is usually large enough to matter to a budget, and it applies to hardware, not to software. Software subscriptions are billed directly by an international vendor rather than physically imported, so they are usually priced the same everywhere, sometimes with a small currency-conversion or local payment-processing markup.</t>
        </is>
      </c>
    </row>
    <row r="14">
      <c r="A14" s="20" t="n"/>
    </row>
    <row r="15" ht="39" customHeight="1">
      <c r="A15" s="20" t="inlineStr">
        <is>
          <t>Before committing to a real budget, get a landed-cost quote from your own local distributor or a customs broker for your specific country and product list — that quote is the only number worth planning against.</t>
        </is>
      </c>
    </row>
    <row r="16">
      <c r="A16" s="20" t="n"/>
    </row>
    <row r="17" ht="39" customHeight="1">
      <c r="A17" s="20" t="inlineStr">
        <is>
          <t>Every figure, including the US baseline figures, is illustrative — sourced from general market pricing at the time of writing (mid-2026), not a quote. The exercise's value is the shape of the spend, not the exact digits.</t>
        </is>
      </c>
    </row>
    <row r="18">
      <c r="A18" s="20" t="n"/>
    </row>
    <row r="19" ht="78" customHeight="1">
      <c r="A19" s="20" t="inlineStr">
        <is>
          <t>Using this table: this budget is built the same way as the worked infrastructure designs in Chapter 30 — illustrative, not prescriptive. The purpose is to show the shape of an IT budget at this scale. Use Chapter 39's benchmark (IT spending in the region of 2–4% of total revenue) as a sanity check against whatever your own numbers come out to, not the other way around. And always get a current, local quote for the hardware lines — nobody is in a position to tell you the exact landed cost of a switch in your specific country this quarter except your own distributor or customs broker.</t>
        </is>
      </c>
    </row>
    <row r="20">
      <c r="A20" s="20" t="n"/>
    </row>
    <row r="21" ht="52" customHeight="1">
      <c r="A21" s="20" t="inlineStr">
        <is>
          <t>Note: the printed book shows the lock line as a single combined entry (“Electronic locks × 150 + encoders × 2 — $800 + $60 ea. / $9,000”). This worksheet restates it as two explicit lines (encoders × 2 @ $400; locks × 150 @ $60) so every line total computes from quantity × unit price. The subtotals here are live formulas and therefore self-correcting; they are the arithmetic result of the listed lines.</t>
        </is>
      </c>
    </row>
    <row r="22" ht="26" customHeight="1">
      <c r="A22" s="20" t="inlineStr">
        <is>
          <t>The software-and-staffing subtotal is labelled “Same” for subscriptions only; the resident IT support line is a local market salary, not an import cost — see its Regional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2026-07-12T04:10:23Z</dcterms:created>
  <dcterms:modified xmlns:dcterms="http://purl.org/dc/terms/" xmlns:xsi="http://www.w3.org/2001/XMLSchema-instance" xsi:type="dcterms:W3CDTF">2026-07-12T04:10:23Z</dcterms:modified>
</cp:coreProperties>
</file>